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state="hidden" r:id="rId2"/>
    <sheet name="Лист3" sheetId="3" state="hidden" r:id="rId3"/>
  </sheets>
  <calcPr calcId="144525"/>
</workbook>
</file>

<file path=xl/calcChain.xml><?xml version="1.0" encoding="utf-8"?>
<calcChain xmlns="http://schemas.openxmlformats.org/spreadsheetml/2006/main">
  <c r="N20" i="1" l="1"/>
  <c r="N18" i="1"/>
  <c r="N14" i="1"/>
  <c r="N12" i="1"/>
  <c r="N11" i="1"/>
  <c r="K20" i="1"/>
  <c r="K18" i="1"/>
  <c r="K14" i="1"/>
  <c r="K12" i="1"/>
  <c r="K11" i="1"/>
  <c r="D20" i="1"/>
  <c r="D18" i="1"/>
  <c r="D14" i="1"/>
  <c r="D12" i="1"/>
  <c r="D11" i="1"/>
  <c r="F20" i="1"/>
  <c r="F18" i="1"/>
  <c r="F14" i="1"/>
  <c r="F12" i="1"/>
  <c r="F9" i="1" l="1"/>
  <c r="O9" i="1"/>
  <c r="N9" i="1"/>
  <c r="M9" i="1"/>
  <c r="K9" i="1"/>
  <c r="J9" i="1"/>
  <c r="I14" i="1" l="1"/>
  <c r="L20" i="1"/>
  <c r="L18" i="1"/>
  <c r="L15" i="1"/>
  <c r="L14" i="1"/>
  <c r="O11" i="1"/>
  <c r="L12" i="1"/>
  <c r="L11" i="1"/>
  <c r="L9" i="1" s="1"/>
  <c r="O12" i="1"/>
  <c r="I20" i="1" l="1"/>
  <c r="I18" i="1"/>
  <c r="I15" i="1"/>
  <c r="I12" i="1"/>
  <c r="I11" i="1"/>
  <c r="I9" i="1" s="1"/>
</calcChain>
</file>

<file path=xl/sharedStrings.xml><?xml version="1.0" encoding="utf-8"?>
<sst xmlns="http://schemas.openxmlformats.org/spreadsheetml/2006/main" count="67" uniqueCount="42">
  <si>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</si>
  <si>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                                 (гр.8-12 Прилож. № 1)</t>
  </si>
  <si>
    <t xml:space="preserve">Выполнено 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</si>
  <si>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</si>
  <si>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</si>
  <si>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 xml:space="preserve">Причины неиспользования средств </t>
  </si>
  <si>
    <t>Целевые показатели результативности, км/п.м                (*,***/*)</t>
  </si>
  <si>
    <t xml:space="preserve">кв.м (*) </t>
  </si>
  <si>
    <t>Всего, руб.  (*,**)</t>
  </si>
  <si>
    <t>За счет средств дорожного фонда</t>
  </si>
  <si>
    <t>Принято в эксплуатацию в 2017г. (по Акту приемки законченных работ)</t>
  </si>
  <si>
    <t>Всего, руб. (*,**)</t>
  </si>
  <si>
    <t>За счет средств дорожного фонда            (по КС-3)</t>
  </si>
  <si>
    <t>Всего (гр.16 = гр.5-гр.13)</t>
  </si>
  <si>
    <t>ЛО</t>
  </si>
  <si>
    <t>МО</t>
  </si>
  <si>
    <t>км/п.м. (*,***/*)</t>
  </si>
  <si>
    <t>кв.м. (*)</t>
  </si>
  <si>
    <t>ЛО         (гр.17 = гр.6-гр.14)</t>
  </si>
  <si>
    <t>МО              (гр.18 = гр.7-гр.15)</t>
  </si>
  <si>
    <t>ВСЕГО:</t>
  </si>
  <si>
    <t>Х</t>
  </si>
  <si>
    <t>354 696, 00</t>
  </si>
  <si>
    <t>265 845, 00</t>
  </si>
  <si>
    <t>в том числе по мероприятиям: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</si>
  <si>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</si>
  <si>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</si>
  <si>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>из них:</t>
  </si>
  <si>
    <t xml:space="preserve">а)  Капитальный ремонт, всего: </t>
  </si>
  <si>
    <t>в том числе по объектам:</t>
  </si>
  <si>
    <t xml:space="preserve">а)   Ремонт, всего: </t>
  </si>
  <si>
    <t>Ремонт участка автомобильной дороги по ул. Мира: от перекрестка с пер. Почтовый по ул. Мира +0,377 км.</t>
  </si>
  <si>
    <t xml:space="preserve">Капитальный ремонт и ремонт автомобильных дорог общего пользования  местного значения  с твердым покрытием до сельских  населенных  пунктов,   ВСЕГО: </t>
  </si>
  <si>
    <t>Муниципальное образование Мичуринское сельское поселение муниципального образования Приозерский муниципальный район Ленинградской области</t>
  </si>
  <si>
    <t>Главный бухгалтер</t>
  </si>
  <si>
    <t>МП</t>
  </si>
  <si>
    <t>Приложение № 3 к Соглашению № 102 от "17 "февраля 2017г.</t>
  </si>
  <si>
    <t>Исполнитель: Брехова Н.П. 8-813-796-71-82</t>
  </si>
  <si>
    <t xml:space="preserve"> Глава Администрации _______________ / И.В. Леликов/ </t>
  </si>
  <si>
    <t xml:space="preserve">                   Главный бухгалтер ________________ / Е.А. Травкина/ </t>
  </si>
  <si>
    <t>ОТЧЕТ об осуществлении расходов дорожного фонда муниципального образования   Мичуринское сельское поселение муниципального образования Приозерский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01.09.2017 года</t>
  </si>
  <si>
    <t>Контракт заключен 22.05.2017. работы выполнены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</si>
</sst>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sz val="10"/>
      <name val="Arial Cyr"/>
      <charset val="204"/>
    </font>
    <font>
      <i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i/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charset val="204"/>
    </font>
    <font>
      <sz val="9"/>
      <color indexed="8"/>
      <name val="Times New Roman Cyr"/>
      <family val="1"/>
      <charset val="204"/>
    </font>
    <font>
      <b/>
      <strike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b/>
      <sz val="14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12" fillId="0" borderId="6" xfId="1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165" fontId="22" fillId="2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165" fontId="10" fillId="2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0" fillId="3" borderId="0" xfId="0" applyFill="1"/>
    <xf numFmtId="0" fontId="23" fillId="2" borderId="0" xfId="0" applyFont="1" applyFill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center" vertical="center" wrapText="1"/>
    </xf>
    <xf numFmtId="2" fontId="27" fillId="0" borderId="5" xfId="2" applyNumberFormat="1" applyFont="1" applyFill="1" applyBorder="1" applyAlignment="1">
      <alignment horizontal="center" vertical="center" wrapText="1"/>
    </xf>
    <xf numFmtId="2" fontId="27" fillId="0" borderId="1" xfId="2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12" fillId="0" borderId="6" xfId="1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3" borderId="2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3" borderId="5" xfId="2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0" fontId="6" fillId="3" borderId="9" xfId="2" applyNumberFormat="1" applyFont="1" applyFill="1" applyBorder="1" applyAlignment="1">
      <alignment horizontal="center" vertical="center" wrapText="1"/>
    </xf>
    <xf numFmtId="0" fontId="6" fillId="3" borderId="10" xfId="2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0" fontId="6" fillId="3" borderId="9" xfId="2" applyNumberFormat="1" applyFont="1" applyFill="1" applyBorder="1" applyAlignment="1">
      <alignment horizontal="center" vertical="center" wrapText="1"/>
    </xf>
    <xf numFmtId="0" fontId="6" fillId="3" borderId="6" xfId="2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15" fillId="3" borderId="1" xfId="2" applyNumberFormat="1" applyFont="1" applyFill="1" applyBorder="1" applyAlignment="1">
      <alignment horizontal="center" vertical="center" wrapText="1"/>
    </xf>
    <xf numFmtId="4" fontId="27" fillId="3" borderId="5" xfId="2" applyNumberFormat="1" applyFont="1" applyFill="1" applyBorder="1" applyAlignment="1">
      <alignment horizontal="center" vertical="center" wrapText="1"/>
    </xf>
    <xf numFmtId="4" fontId="27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left" vertical="center" wrapText="1"/>
    </xf>
    <xf numFmtId="2" fontId="18" fillId="3" borderId="6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75" zoomScaleNormal="75" workbookViewId="0">
      <selection activeCell="J12" sqref="J12"/>
    </sheetView>
  </sheetViews>
  <sheetFormatPr defaultRowHeight="14.25"/>
  <cols>
    <col min="1" max="1" width="34.125" customWidth="1"/>
    <col min="3" max="3" width="7.25" customWidth="1"/>
    <col min="4" max="4" width="9.75" customWidth="1"/>
    <col min="5" max="5" width="10.75" customWidth="1"/>
    <col min="6" max="6" width="9" customWidth="1"/>
    <col min="15" max="15" width="12.125" customWidth="1"/>
    <col min="16" max="16" width="11" customWidth="1"/>
    <col min="17" max="17" width="10.25" customWidth="1"/>
    <col min="18" max="18" width="18.375" customWidth="1"/>
  </cols>
  <sheetData>
    <row r="1" spans="1:18" ht="15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45" t="s">
        <v>36</v>
      </c>
      <c r="M1" s="45"/>
      <c r="N1" s="45"/>
      <c r="O1" s="45"/>
      <c r="P1" s="45"/>
      <c r="Q1" s="45"/>
      <c r="R1" s="45"/>
    </row>
    <row r="2" spans="1:18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41.25" customHeight="1">
      <c r="A4" s="47" t="s">
        <v>0</v>
      </c>
      <c r="B4" s="48" t="s">
        <v>1</v>
      </c>
      <c r="C4" s="49"/>
      <c r="D4" s="49"/>
      <c r="E4" s="49"/>
      <c r="F4" s="50"/>
      <c r="G4" s="48" t="s">
        <v>2</v>
      </c>
      <c r="H4" s="49"/>
      <c r="I4" s="49"/>
      <c r="J4" s="49"/>
      <c r="K4" s="50"/>
      <c r="L4" s="48" t="s">
        <v>3</v>
      </c>
      <c r="M4" s="49"/>
      <c r="N4" s="50"/>
      <c r="O4" s="44" t="s">
        <v>4</v>
      </c>
      <c r="P4" s="41"/>
      <c r="Q4" s="42"/>
      <c r="R4" s="35" t="s">
        <v>5</v>
      </c>
    </row>
    <row r="5" spans="1:18" ht="43.5" customHeight="1">
      <c r="A5" s="51"/>
      <c r="B5" s="47" t="s">
        <v>6</v>
      </c>
      <c r="C5" s="52" t="s">
        <v>7</v>
      </c>
      <c r="D5" s="47" t="s">
        <v>8</v>
      </c>
      <c r="E5" s="49" t="s">
        <v>9</v>
      </c>
      <c r="F5" s="50"/>
      <c r="G5" s="48" t="s">
        <v>10</v>
      </c>
      <c r="H5" s="50"/>
      <c r="I5" s="47" t="s">
        <v>11</v>
      </c>
      <c r="J5" s="49" t="s">
        <v>12</v>
      </c>
      <c r="K5" s="50"/>
      <c r="L5" s="47" t="s">
        <v>11</v>
      </c>
      <c r="M5" s="49" t="s">
        <v>9</v>
      </c>
      <c r="N5" s="50"/>
      <c r="O5" s="35" t="s">
        <v>13</v>
      </c>
      <c r="P5" s="41" t="s">
        <v>9</v>
      </c>
      <c r="Q5" s="42"/>
      <c r="R5" s="43"/>
    </row>
    <row r="6" spans="1:18">
      <c r="A6" s="51"/>
      <c r="B6" s="51"/>
      <c r="C6" s="52"/>
      <c r="D6" s="51"/>
      <c r="E6" s="53" t="s">
        <v>14</v>
      </c>
      <c r="F6" s="54" t="s">
        <v>15</v>
      </c>
      <c r="G6" s="55" t="s">
        <v>16</v>
      </c>
      <c r="H6" s="52" t="s">
        <v>17</v>
      </c>
      <c r="I6" s="51"/>
      <c r="J6" s="53" t="s">
        <v>14</v>
      </c>
      <c r="K6" s="54" t="s">
        <v>15</v>
      </c>
      <c r="L6" s="51"/>
      <c r="M6" s="47" t="s">
        <v>14</v>
      </c>
      <c r="N6" s="47" t="s">
        <v>15</v>
      </c>
      <c r="O6" s="43"/>
      <c r="P6" s="37" t="s">
        <v>18</v>
      </c>
      <c r="Q6" s="37" t="s">
        <v>19</v>
      </c>
      <c r="R6" s="43"/>
    </row>
    <row r="7" spans="1:18" ht="18" customHeight="1">
      <c r="A7" s="56"/>
      <c r="B7" s="56"/>
      <c r="C7" s="52"/>
      <c r="D7" s="56"/>
      <c r="E7" s="53"/>
      <c r="F7" s="57"/>
      <c r="G7" s="58"/>
      <c r="H7" s="52"/>
      <c r="I7" s="56"/>
      <c r="J7" s="53"/>
      <c r="K7" s="57"/>
      <c r="L7" s="56"/>
      <c r="M7" s="56"/>
      <c r="N7" s="56"/>
      <c r="O7" s="36"/>
      <c r="P7" s="37"/>
      <c r="Q7" s="37"/>
      <c r="R7" s="36"/>
    </row>
    <row r="8" spans="1:18">
      <c r="A8" s="59">
        <v>2</v>
      </c>
      <c r="B8" s="59">
        <v>3</v>
      </c>
      <c r="C8" s="59">
        <v>4</v>
      </c>
      <c r="D8" s="59">
        <v>5</v>
      </c>
      <c r="E8" s="60">
        <v>6</v>
      </c>
      <c r="F8" s="60">
        <v>7</v>
      </c>
      <c r="G8" s="60">
        <v>8</v>
      </c>
      <c r="H8" s="60">
        <v>9</v>
      </c>
      <c r="I8" s="60">
        <v>10</v>
      </c>
      <c r="J8" s="60">
        <v>11</v>
      </c>
      <c r="K8" s="60">
        <v>12</v>
      </c>
      <c r="L8" s="59">
        <v>13</v>
      </c>
      <c r="M8" s="60">
        <v>14</v>
      </c>
      <c r="N8" s="60">
        <v>15</v>
      </c>
      <c r="O8" s="4">
        <v>16</v>
      </c>
      <c r="P8" s="5">
        <v>17</v>
      </c>
      <c r="Q8" s="5">
        <v>18</v>
      </c>
      <c r="R8" s="4">
        <v>19</v>
      </c>
    </row>
    <row r="9" spans="1:18" ht="24" customHeight="1">
      <c r="A9" s="61" t="s">
        <v>20</v>
      </c>
      <c r="B9" s="62" t="s">
        <v>21</v>
      </c>
      <c r="C9" s="62" t="s">
        <v>21</v>
      </c>
      <c r="D9" s="63">
        <v>354696</v>
      </c>
      <c r="E9" s="64" t="s">
        <v>23</v>
      </c>
      <c r="F9" s="64">
        <f>F11</f>
        <v>88851</v>
      </c>
      <c r="G9" s="65" t="s">
        <v>21</v>
      </c>
      <c r="H9" s="65" t="s">
        <v>21</v>
      </c>
      <c r="I9" s="66">
        <f t="shared" ref="I9:N9" si="0">I11</f>
        <v>354696</v>
      </c>
      <c r="J9" s="67">
        <f t="shared" si="0"/>
        <v>265845</v>
      </c>
      <c r="K9" s="67">
        <f t="shared" si="0"/>
        <v>88851</v>
      </c>
      <c r="L9" s="66">
        <f t="shared" si="0"/>
        <v>354696</v>
      </c>
      <c r="M9" s="67">
        <f t="shared" si="0"/>
        <v>265845</v>
      </c>
      <c r="N9" s="67">
        <f t="shared" si="0"/>
        <v>88851</v>
      </c>
      <c r="O9" s="27">
        <f>0</f>
        <v>0</v>
      </c>
      <c r="P9" s="28">
        <v>0</v>
      </c>
      <c r="Q9" s="28">
        <v>0</v>
      </c>
      <c r="R9" s="26"/>
    </row>
    <row r="10" spans="1:18" ht="18.75">
      <c r="A10" s="68" t="s">
        <v>24</v>
      </c>
      <c r="B10" s="69"/>
      <c r="C10" s="69"/>
      <c r="D10" s="70"/>
      <c r="E10" s="70"/>
      <c r="F10" s="70"/>
      <c r="G10" s="71"/>
      <c r="H10" s="71"/>
      <c r="I10" s="70"/>
      <c r="J10" s="70"/>
      <c r="K10" s="70"/>
      <c r="L10" s="70"/>
      <c r="M10" s="70"/>
      <c r="N10" s="70"/>
      <c r="O10" s="6"/>
      <c r="P10" s="29"/>
      <c r="Q10" s="29"/>
      <c r="R10" s="7"/>
    </row>
    <row r="11" spans="1:18" ht="84" customHeight="1">
      <c r="A11" s="72" t="s">
        <v>25</v>
      </c>
      <c r="B11" s="73">
        <v>0.377</v>
      </c>
      <c r="C11" s="74">
        <v>1885</v>
      </c>
      <c r="D11" s="64">
        <f>D9</f>
        <v>354696</v>
      </c>
      <c r="E11" s="64" t="s">
        <v>23</v>
      </c>
      <c r="F11" s="64">
        <v>88851</v>
      </c>
      <c r="G11" s="75">
        <v>0.377</v>
      </c>
      <c r="H11" s="76">
        <v>1885</v>
      </c>
      <c r="I11" s="64">
        <f>J11+K11</f>
        <v>354696</v>
      </c>
      <c r="J11" s="77">
        <v>265845</v>
      </c>
      <c r="K11" s="64">
        <f>F11</f>
        <v>88851</v>
      </c>
      <c r="L11" s="64">
        <f>M11+N11</f>
        <v>354696</v>
      </c>
      <c r="M11" s="78">
        <v>265845</v>
      </c>
      <c r="N11" s="78">
        <f>K11</f>
        <v>88851</v>
      </c>
      <c r="O11" s="30">
        <f>D11-L11</f>
        <v>0</v>
      </c>
      <c r="P11" s="30">
        <v>0</v>
      </c>
      <c r="Q11" s="30">
        <v>0</v>
      </c>
      <c r="R11" s="25" t="s">
        <v>41</v>
      </c>
    </row>
    <row r="12" spans="1:18" ht="67.5" customHeight="1">
      <c r="A12" s="72" t="s">
        <v>26</v>
      </c>
      <c r="B12" s="73">
        <v>0.377</v>
      </c>
      <c r="C12" s="74">
        <v>1885</v>
      </c>
      <c r="D12" s="64">
        <f>D11</f>
        <v>354696</v>
      </c>
      <c r="E12" s="64" t="s">
        <v>23</v>
      </c>
      <c r="F12" s="64">
        <f>F11</f>
        <v>88851</v>
      </c>
      <c r="G12" s="75">
        <v>0.377</v>
      </c>
      <c r="H12" s="76">
        <v>1885</v>
      </c>
      <c r="I12" s="64">
        <f>J12+K12</f>
        <v>354696</v>
      </c>
      <c r="J12" s="77">
        <v>265845</v>
      </c>
      <c r="K12" s="64">
        <f>F12</f>
        <v>88851</v>
      </c>
      <c r="L12" s="64">
        <f>M12+N12</f>
        <v>354696</v>
      </c>
      <c r="M12" s="78">
        <v>265845</v>
      </c>
      <c r="N12" s="78">
        <f>N11</f>
        <v>88851</v>
      </c>
      <c r="O12" s="30">
        <f>D12-L12</f>
        <v>0</v>
      </c>
      <c r="P12" s="30">
        <v>0</v>
      </c>
      <c r="Q12" s="30">
        <v>0</v>
      </c>
      <c r="R12" s="25" t="s">
        <v>41</v>
      </c>
    </row>
    <row r="13" spans="1:18" ht="18.75">
      <c r="A13" s="72" t="s">
        <v>27</v>
      </c>
      <c r="B13" s="79"/>
      <c r="C13" s="79"/>
      <c r="D13" s="80"/>
      <c r="E13" s="80"/>
      <c r="F13" s="80"/>
      <c r="G13" s="81"/>
      <c r="H13" s="81"/>
      <c r="I13" s="80"/>
      <c r="J13" s="80"/>
      <c r="K13" s="80"/>
      <c r="L13" s="80"/>
      <c r="M13" s="80"/>
      <c r="N13" s="80"/>
      <c r="O13" s="8"/>
      <c r="P13" s="31"/>
      <c r="Q13" s="31"/>
      <c r="R13" s="7"/>
    </row>
    <row r="14" spans="1:18" ht="69.75" customHeight="1">
      <c r="A14" s="72" t="s">
        <v>26</v>
      </c>
      <c r="B14" s="73">
        <v>0.377</v>
      </c>
      <c r="C14" s="74">
        <v>1885</v>
      </c>
      <c r="D14" s="64">
        <f>D12</f>
        <v>354696</v>
      </c>
      <c r="E14" s="64" t="s">
        <v>23</v>
      </c>
      <c r="F14" s="64">
        <f>F12</f>
        <v>88851</v>
      </c>
      <c r="G14" s="75">
        <v>0.377</v>
      </c>
      <c r="H14" s="76">
        <v>1885</v>
      </c>
      <c r="I14" s="64">
        <f>K14+J14</f>
        <v>354696</v>
      </c>
      <c r="J14" s="77">
        <v>265845</v>
      </c>
      <c r="K14" s="64">
        <f>F14</f>
        <v>88851</v>
      </c>
      <c r="L14" s="64">
        <f>M14+N14</f>
        <v>354696</v>
      </c>
      <c r="M14" s="78">
        <v>265845</v>
      </c>
      <c r="N14" s="78">
        <f>N12</f>
        <v>88851</v>
      </c>
      <c r="O14" s="30">
        <v>0</v>
      </c>
      <c r="P14" s="30">
        <v>0</v>
      </c>
      <c r="Q14" s="30">
        <v>0</v>
      </c>
      <c r="R14" s="25" t="s">
        <v>41</v>
      </c>
    </row>
    <row r="15" spans="1:18" ht="67.5" hidden="1" customHeight="1">
      <c r="A15" s="82" t="s">
        <v>28</v>
      </c>
      <c r="B15" s="73">
        <v>0.377</v>
      </c>
      <c r="C15" s="74">
        <v>1885</v>
      </c>
      <c r="D15" s="64">
        <v>358590.12</v>
      </c>
      <c r="E15" s="64" t="s">
        <v>23</v>
      </c>
      <c r="F15" s="64">
        <v>92745.12</v>
      </c>
      <c r="G15" s="75">
        <v>0.377</v>
      </c>
      <c r="H15" s="76">
        <v>1885</v>
      </c>
      <c r="I15" s="64">
        <f>J15+K15</f>
        <v>358590.12</v>
      </c>
      <c r="J15" s="77">
        <v>265845</v>
      </c>
      <c r="K15" s="64">
        <v>92745.12</v>
      </c>
      <c r="L15" s="64">
        <f>M15+N15</f>
        <v>358590.12</v>
      </c>
      <c r="M15" s="78">
        <v>265845</v>
      </c>
      <c r="N15" s="78">
        <v>92745.12</v>
      </c>
      <c r="O15" s="30" t="s">
        <v>22</v>
      </c>
      <c r="P15" s="30">
        <v>0</v>
      </c>
      <c r="Q15" s="30">
        <v>0</v>
      </c>
      <c r="R15" s="25" t="s">
        <v>41</v>
      </c>
    </row>
    <row r="16" spans="1:18" ht="68.25" hidden="1" customHeight="1">
      <c r="A16" s="83" t="s">
        <v>29</v>
      </c>
      <c r="B16" s="79"/>
      <c r="C16" s="79"/>
      <c r="D16" s="80"/>
      <c r="E16" s="80"/>
      <c r="F16" s="80"/>
      <c r="G16" s="75">
        <v>0</v>
      </c>
      <c r="H16" s="76">
        <v>0</v>
      </c>
      <c r="I16" s="64">
        <v>0</v>
      </c>
      <c r="J16" s="77">
        <v>0</v>
      </c>
      <c r="K16" s="64">
        <v>0</v>
      </c>
      <c r="L16" s="64">
        <v>0</v>
      </c>
      <c r="M16" s="78">
        <v>0</v>
      </c>
      <c r="N16" s="78">
        <v>0</v>
      </c>
      <c r="O16" s="30">
        <v>0</v>
      </c>
      <c r="P16" s="30">
        <v>0</v>
      </c>
      <c r="Q16" s="30">
        <v>0</v>
      </c>
      <c r="R16" s="25" t="s">
        <v>41</v>
      </c>
    </row>
    <row r="17" spans="1:18">
      <c r="A17" s="72"/>
      <c r="B17" s="84"/>
      <c r="C17" s="74"/>
      <c r="D17" s="77"/>
      <c r="E17" s="85"/>
      <c r="F17" s="85"/>
      <c r="G17" s="75"/>
      <c r="H17" s="74"/>
      <c r="I17" s="85"/>
      <c r="J17" s="77"/>
      <c r="K17" s="85"/>
      <c r="L17" s="85"/>
      <c r="M17" s="85"/>
      <c r="N17" s="85"/>
      <c r="O17" s="32"/>
      <c r="P17" s="31"/>
      <c r="Q17" s="31"/>
      <c r="R17" s="7"/>
    </row>
    <row r="18" spans="1:18" ht="65.25" customHeight="1">
      <c r="A18" s="82" t="s">
        <v>30</v>
      </c>
      <c r="B18" s="73">
        <v>0.377</v>
      </c>
      <c r="C18" s="74">
        <v>1885</v>
      </c>
      <c r="D18" s="64">
        <f>D14</f>
        <v>354696</v>
      </c>
      <c r="E18" s="64" t="s">
        <v>23</v>
      </c>
      <c r="F18" s="64">
        <f>F14</f>
        <v>88851</v>
      </c>
      <c r="G18" s="75">
        <v>0.377</v>
      </c>
      <c r="H18" s="76">
        <v>1885</v>
      </c>
      <c r="I18" s="64">
        <f>J18+K18</f>
        <v>354696</v>
      </c>
      <c r="J18" s="77">
        <v>265845</v>
      </c>
      <c r="K18" s="64">
        <f>F18</f>
        <v>88851</v>
      </c>
      <c r="L18" s="64">
        <f>M18+N18</f>
        <v>354696</v>
      </c>
      <c r="M18" s="78">
        <v>265845</v>
      </c>
      <c r="N18" s="78">
        <f>N14</f>
        <v>88851</v>
      </c>
      <c r="O18" s="30">
        <v>0</v>
      </c>
      <c r="P18" s="30">
        <v>0</v>
      </c>
      <c r="Q18" s="30">
        <v>0</v>
      </c>
      <c r="R18" s="25" t="s">
        <v>41</v>
      </c>
    </row>
    <row r="19" spans="1:18" ht="21" customHeight="1">
      <c r="A19" s="83" t="s">
        <v>29</v>
      </c>
      <c r="B19" s="79"/>
      <c r="C19" s="79"/>
      <c r="D19" s="80"/>
      <c r="E19" s="80"/>
      <c r="F19" s="80"/>
      <c r="G19" s="81"/>
      <c r="H19" s="81"/>
      <c r="I19" s="80"/>
      <c r="J19" s="80"/>
      <c r="K19" s="80"/>
      <c r="L19" s="80"/>
      <c r="M19" s="80"/>
      <c r="N19" s="80"/>
      <c r="O19" s="8"/>
      <c r="P19" s="31"/>
      <c r="Q19" s="31"/>
      <c r="R19" s="7"/>
    </row>
    <row r="20" spans="1:18" ht="67.5" customHeight="1">
      <c r="A20" s="74" t="s">
        <v>31</v>
      </c>
      <c r="B20" s="73">
        <v>0.377</v>
      </c>
      <c r="C20" s="74">
        <v>1885</v>
      </c>
      <c r="D20" s="64">
        <f>D18</f>
        <v>354696</v>
      </c>
      <c r="E20" s="64" t="s">
        <v>23</v>
      </c>
      <c r="F20" s="64">
        <f>F18</f>
        <v>88851</v>
      </c>
      <c r="G20" s="75">
        <v>0.377</v>
      </c>
      <c r="H20" s="76">
        <v>1885</v>
      </c>
      <c r="I20" s="64">
        <f>J20+K20</f>
        <v>354696</v>
      </c>
      <c r="J20" s="77">
        <v>265845</v>
      </c>
      <c r="K20" s="64">
        <f>F20</f>
        <v>88851</v>
      </c>
      <c r="L20" s="64">
        <f>M20+N20</f>
        <v>354696</v>
      </c>
      <c r="M20" s="78">
        <v>265845</v>
      </c>
      <c r="N20" s="78">
        <f>N18</f>
        <v>88851</v>
      </c>
      <c r="O20" s="30">
        <v>0</v>
      </c>
      <c r="P20" s="30">
        <v>0</v>
      </c>
      <c r="Q20" s="30">
        <v>0</v>
      </c>
      <c r="R20" s="25" t="s">
        <v>41</v>
      </c>
    </row>
    <row r="21" spans="1:18" ht="65.25" customHeight="1">
      <c r="A21" s="72" t="s">
        <v>32</v>
      </c>
      <c r="B21" s="86">
        <v>0</v>
      </c>
      <c r="C21" s="76">
        <v>0</v>
      </c>
      <c r="D21" s="64">
        <v>0</v>
      </c>
      <c r="E21" s="64">
        <v>0</v>
      </c>
      <c r="F21" s="64">
        <v>0</v>
      </c>
      <c r="G21" s="75">
        <v>0</v>
      </c>
      <c r="H21" s="76">
        <v>0</v>
      </c>
      <c r="I21" s="64">
        <v>0</v>
      </c>
      <c r="J21" s="77">
        <v>0</v>
      </c>
      <c r="K21" s="64">
        <v>0</v>
      </c>
      <c r="L21" s="64">
        <v>0</v>
      </c>
      <c r="M21" s="78">
        <v>0</v>
      </c>
      <c r="N21" s="78">
        <v>0</v>
      </c>
      <c r="O21" s="33">
        <v>0</v>
      </c>
      <c r="P21" s="33">
        <v>0</v>
      </c>
      <c r="Q21" s="33">
        <v>0</v>
      </c>
      <c r="R21" s="25" t="s">
        <v>41</v>
      </c>
    </row>
    <row r="22" spans="1:18" ht="59.25" customHeight="1">
      <c r="A22" s="9"/>
      <c r="B22" s="10"/>
      <c r="C22" s="10"/>
      <c r="D22" s="11"/>
      <c r="E22" s="11"/>
      <c r="F22" s="12"/>
      <c r="I22" s="13"/>
      <c r="J22" s="13"/>
      <c r="K22" s="38" t="s">
        <v>33</v>
      </c>
      <c r="L22" s="38"/>
      <c r="M22" s="38"/>
      <c r="N22" s="38"/>
      <c r="O22" s="38"/>
      <c r="P22" s="38"/>
      <c r="Q22" s="38"/>
      <c r="R22" s="38"/>
    </row>
    <row r="23" spans="1:18" ht="30.75" customHeight="1">
      <c r="A23" s="39"/>
      <c r="B23" s="40"/>
      <c r="C23" s="40"/>
      <c r="D23" s="40"/>
      <c r="E23" s="40"/>
      <c r="F23" s="12"/>
      <c r="I23" s="34" t="s">
        <v>38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22.5">
      <c r="A24" s="14"/>
      <c r="B24" s="15"/>
      <c r="C24" s="15"/>
      <c r="D24" s="11"/>
      <c r="E24" s="11"/>
      <c r="F24" s="12"/>
      <c r="I24" s="16"/>
      <c r="J24" s="16"/>
      <c r="K24" s="17"/>
      <c r="L24" s="17"/>
      <c r="M24" s="17"/>
      <c r="N24" s="17"/>
      <c r="O24" s="17"/>
      <c r="P24" s="17"/>
      <c r="Q24" s="17"/>
      <c r="R24" s="17"/>
    </row>
    <row r="25" spans="1:18" ht="18.75">
      <c r="A25" s="18"/>
      <c r="B25" s="15"/>
      <c r="C25" s="15"/>
      <c r="D25" s="11"/>
      <c r="E25" s="11"/>
      <c r="F25" s="19"/>
      <c r="I25" s="34" t="s">
        <v>39</v>
      </c>
      <c r="J25" s="34"/>
      <c r="K25" s="34" t="s">
        <v>34</v>
      </c>
      <c r="L25" s="34"/>
      <c r="M25" s="34"/>
      <c r="N25" s="34"/>
      <c r="O25" s="34"/>
      <c r="P25" s="34"/>
      <c r="Q25" s="34"/>
      <c r="R25" s="34"/>
    </row>
    <row r="26" spans="1:18" ht="18.75">
      <c r="A26" s="20"/>
      <c r="B26" s="21"/>
      <c r="C26" s="21"/>
      <c r="D26" s="19"/>
      <c r="E26" s="19"/>
      <c r="F26" s="19"/>
      <c r="G26" s="22"/>
      <c r="H26" s="22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>
      <c r="A27" s="23" t="s">
        <v>37</v>
      </c>
    </row>
    <row r="28" spans="1:18" ht="15.75">
      <c r="O28" s="24" t="s">
        <v>35</v>
      </c>
    </row>
  </sheetData>
  <mergeCells count="33">
    <mergeCell ref="J5:K5"/>
    <mergeCell ref="L5:L7"/>
    <mergeCell ref="L1:R1"/>
    <mergeCell ref="A2:R3"/>
    <mergeCell ref="A4:A7"/>
    <mergeCell ref="B4:F4"/>
    <mergeCell ref="G4:K4"/>
    <mergeCell ref="L4:N4"/>
    <mergeCell ref="O4:Q4"/>
    <mergeCell ref="R4:R7"/>
    <mergeCell ref="B5:B7"/>
    <mergeCell ref="C5:C7"/>
    <mergeCell ref="A23:E23"/>
    <mergeCell ref="I23:R23"/>
    <mergeCell ref="M5:N5"/>
    <mergeCell ref="O5:O7"/>
    <mergeCell ref="P5:Q5"/>
    <mergeCell ref="E6:E7"/>
    <mergeCell ref="F6:F7"/>
    <mergeCell ref="G6:G7"/>
    <mergeCell ref="H6:H7"/>
    <mergeCell ref="J6:J7"/>
    <mergeCell ref="K6:K7"/>
    <mergeCell ref="M6:M7"/>
    <mergeCell ref="D5:D7"/>
    <mergeCell ref="E5:F5"/>
    <mergeCell ref="G5:H5"/>
    <mergeCell ref="I5:I7"/>
    <mergeCell ref="I25:R26"/>
    <mergeCell ref="N6:N7"/>
    <mergeCell ref="P6:P7"/>
    <mergeCell ref="Q6:Q7"/>
    <mergeCell ref="K22:R22"/>
  </mergeCells>
  <pageMargins left="0.7" right="0.7" top="0.75" bottom="0.75" header="0.3" footer="0.3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4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2017-09-27T12:35:42Z</dcterms:modified>
</cp:coreProperties>
</file>